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cellimages.xml" ContentType="application/vnd.wps-officedocument.cellimag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312"/>
  <workbookPr/>
  <mc:AlternateContent xmlns:mc="http://schemas.openxmlformats.org/markup-compatibility/2006">
    <mc:Choice Requires="x15">
      <x15ac:absPath xmlns:x15ac="http://schemas.microsoft.com/office/spreadsheetml/2010/11/ac" url="/Users/young/Desktop/"/>
    </mc:Choice>
  </mc:AlternateContent>
  <xr:revisionPtr revIDLastSave="0" documentId="8_{3C620525-BBB2-9449-8412-D06778CACAE5}" xr6:coauthVersionLast="47" xr6:coauthVersionMax="47" xr10:uidLastSave="{00000000-0000-0000-0000-000000000000}"/>
  <bookViews>
    <workbookView xWindow="4740" yWindow="2600" windowWidth="25820" windowHeight="15500" xr2:uid="{00000000-000D-0000-FFFF-FFFF00000000}"/>
  </bookViews>
  <sheets>
    <sheet name="主题定义" sheetId="7" r:id="rId1"/>
    <sheet name="治愈主题图示" sheetId="6" r:id="rId2"/>
    <sheet name="创伤主题图示" sheetId="5" r:id="rId3"/>
    <sheet name="WpsReserved_CellImgList" sheetId="4" state="veryHidden" r:id="rId4"/>
  </sheets>
  <calcPr calcId="191029" concurrentCalc="0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5" i="6" l="1"/>
  <c r="A16" i="5"/>
  <c r="A15" i="5"/>
  <c r="A14" i="5"/>
  <c r="A13" i="5"/>
  <c r="A12" i="5"/>
  <c r="A11" i="5"/>
  <c r="A10" i="5"/>
  <c r="A9" i="5"/>
  <c r="A8" i="5"/>
  <c r="A7" i="5"/>
  <c r="A6" i="5"/>
  <c r="A5" i="5"/>
  <c r="A4" i="5"/>
  <c r="A3" i="5"/>
  <c r="A15" i="6"/>
  <c r="A14" i="6"/>
  <c r="A13" i="6"/>
  <c r="A12" i="6"/>
  <c r="A11" i="6"/>
  <c r="A10" i="6"/>
  <c r="A9" i="6"/>
  <c r="A8" i="6"/>
  <c r="A7" i="6"/>
  <c r="A6" i="6"/>
  <c r="A4" i="6"/>
  <c r="A3" i="6"/>
</calcChain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6" name="ID_1A49D3EEAAA849BB92FA416BAE35247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241550" y="4279900"/>
          <a:ext cx="4699000" cy="2628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4B5E80F812FC47DB9EA1027563990E34"/>
        <xdr:cNvPicPr/>
      </xdr:nvPicPr>
      <xdr:blipFill>
        <a:blip r:embed="rId2" r:link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9025" y="1590675"/>
          <a:ext cx="2476500" cy="1498600"/>
        </a:xfrm>
        <a:prstGeom prst="rect">
          <a:avLst/>
        </a:prstGeom>
      </xdr:spPr>
    </xdr:pic>
  </etc:cellImage>
  <etc:cellImage>
    <xdr:pic>
      <xdr:nvPicPr>
        <xdr:cNvPr id="11" name="ID_F236909AF2B041E4A5B96756580B6BA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241550" y="5626100"/>
          <a:ext cx="4552950" cy="254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4168E18AACBD47ED959F04DF6CDAF44D" descr="upload_855072364"/>
        <xdr:cNvPicPr/>
      </xdr:nvPicPr>
      <xdr:blipFill>
        <a:blip r:embed="rId5"/>
        <a:stretch>
          <a:fillRect/>
        </a:stretch>
      </xdr:blipFill>
      <xdr:spPr>
        <a:xfrm>
          <a:off x="0" y="0"/>
          <a:ext cx="4533900" cy="2616200"/>
        </a:xfrm>
        <a:prstGeom prst="rect">
          <a:avLst/>
        </a:prstGeom>
      </xdr:spPr>
    </xdr:pic>
  </etc:cellImage>
  <etc:cellImage>
    <xdr:pic>
      <xdr:nvPicPr>
        <xdr:cNvPr id="18" name="ID_B02A689672B54A2EB2A2041F02EAFEEB" descr="upload_409116222"/>
        <xdr:cNvPicPr/>
      </xdr:nvPicPr>
      <xdr:blipFill>
        <a:blip r:embed="rId6"/>
        <a:stretch>
          <a:fillRect/>
        </a:stretch>
      </xdr:blipFill>
      <xdr:spPr>
        <a:xfrm>
          <a:off x="0" y="0"/>
          <a:ext cx="7683500" cy="4318000"/>
        </a:xfrm>
        <a:prstGeom prst="rect">
          <a:avLst/>
        </a:prstGeom>
      </xdr:spPr>
    </xdr:pic>
  </etc:cellImage>
  <etc:cellImage>
    <xdr:pic>
      <xdr:nvPicPr>
        <xdr:cNvPr id="19" name="ID_538FC961CD0A40B9B28908209D46C7A0" descr="upload_170823241"/>
        <xdr:cNvPicPr/>
      </xdr:nvPicPr>
      <xdr:blipFill>
        <a:blip r:embed="rId7"/>
        <a:stretch>
          <a:fillRect/>
        </a:stretch>
      </xdr:blipFill>
      <xdr:spPr>
        <a:xfrm>
          <a:off x="0" y="0"/>
          <a:ext cx="6597650" cy="3581400"/>
        </a:xfrm>
        <a:prstGeom prst="rect">
          <a:avLst/>
        </a:prstGeom>
      </xdr:spPr>
    </xdr:pic>
  </etc:cellImage>
  <etc:cellImage>
    <xdr:pic>
      <xdr:nvPicPr>
        <xdr:cNvPr id="20" name="ID_358A13FF23934BE9B17B18D75FA48702" descr="upload_722117379"/>
        <xdr:cNvPicPr/>
      </xdr:nvPicPr>
      <xdr:blipFill>
        <a:blip r:embed="rId8"/>
        <a:stretch>
          <a:fillRect/>
        </a:stretch>
      </xdr:blipFill>
      <xdr:spPr>
        <a:xfrm>
          <a:off x="0" y="0"/>
          <a:ext cx="6921500" cy="3987800"/>
        </a:xfrm>
        <a:prstGeom prst="rect">
          <a:avLst/>
        </a:prstGeom>
      </xdr:spPr>
    </xdr:pic>
  </etc:cellImage>
  <etc:cellImage>
    <xdr:pic>
      <xdr:nvPicPr>
        <xdr:cNvPr id="21" name="ID_F170F6681F25460ABCAEDBAFC55A57C1" descr="upload_334449594"/>
        <xdr:cNvPicPr/>
      </xdr:nvPicPr>
      <xdr:blipFill>
        <a:blip r:embed="rId9"/>
        <a:stretch>
          <a:fillRect/>
        </a:stretch>
      </xdr:blipFill>
      <xdr:spPr>
        <a:xfrm>
          <a:off x="0" y="0"/>
          <a:ext cx="8001000" cy="4476750"/>
        </a:xfrm>
        <a:prstGeom prst="rect">
          <a:avLst/>
        </a:prstGeom>
      </xdr:spPr>
    </xdr:pic>
  </etc:cellImage>
  <etc:cellImage>
    <xdr:pic>
      <xdr:nvPicPr>
        <xdr:cNvPr id="23" name="ID_2CFB4C21E8AD47528B09F00C2B6CC2CD" descr="upload_047101379"/>
        <xdr:cNvPicPr/>
      </xdr:nvPicPr>
      <xdr:blipFill>
        <a:blip r:embed="rId10"/>
        <a:stretch>
          <a:fillRect/>
        </a:stretch>
      </xdr:blipFill>
      <xdr:spPr>
        <a:xfrm>
          <a:off x="0" y="0"/>
          <a:ext cx="7943850" cy="4159250"/>
        </a:xfrm>
        <a:prstGeom prst="rect">
          <a:avLst/>
        </a:prstGeom>
      </xdr:spPr>
    </xdr:pic>
  </etc:cellImage>
  <etc:cellImage>
    <xdr:pic>
      <xdr:nvPicPr>
        <xdr:cNvPr id="24" name="ID_1410410A198947F5BCEE8B9295404F48" descr="upload_662084757"/>
        <xdr:cNvPicPr/>
      </xdr:nvPicPr>
      <xdr:blipFill>
        <a:blip r:embed="rId11"/>
        <a:stretch>
          <a:fillRect/>
        </a:stretch>
      </xdr:blipFill>
      <xdr:spPr>
        <a:xfrm>
          <a:off x="0" y="0"/>
          <a:ext cx="4495800" cy="2597150"/>
        </a:xfrm>
        <a:prstGeom prst="rect">
          <a:avLst/>
        </a:prstGeom>
      </xdr:spPr>
    </xdr:pic>
  </etc:cellImage>
  <etc:cellImage>
    <xdr:pic>
      <xdr:nvPicPr>
        <xdr:cNvPr id="25" name="ID_8D1E7C09C7CC41B1AB5BA93A1541C531" descr="upload_690814484"/>
        <xdr:cNvPicPr/>
      </xdr:nvPicPr>
      <xdr:blipFill>
        <a:blip r:embed="rId12"/>
        <a:stretch>
          <a:fillRect/>
        </a:stretch>
      </xdr:blipFill>
      <xdr:spPr>
        <a:xfrm>
          <a:off x="0" y="0"/>
          <a:ext cx="4648200" cy="2749550"/>
        </a:xfrm>
        <a:prstGeom prst="rect">
          <a:avLst/>
        </a:prstGeom>
      </xdr:spPr>
    </xdr:pic>
  </etc:cellImage>
  <etc:cellImage>
    <xdr:pic>
      <xdr:nvPicPr>
        <xdr:cNvPr id="26" name="ID_6A77A225E364493BA5B673764D689EFF" descr="upload_344012752"/>
        <xdr:cNvPicPr/>
      </xdr:nvPicPr>
      <xdr:blipFill>
        <a:blip r:embed="rId13"/>
        <a:stretch>
          <a:fillRect/>
        </a:stretch>
      </xdr:blipFill>
      <xdr:spPr>
        <a:xfrm>
          <a:off x="0" y="0"/>
          <a:ext cx="4648200" cy="2628900"/>
        </a:xfrm>
        <a:prstGeom prst="rect">
          <a:avLst/>
        </a:prstGeom>
      </xdr:spPr>
    </xdr:pic>
  </etc:cellImage>
  <etc:cellImage>
    <xdr:pic>
      <xdr:nvPicPr>
        <xdr:cNvPr id="27" name="ID_82E08C72101B4A6C9C00B776AA5B249C" descr="upload_825903936"/>
        <xdr:cNvPicPr/>
      </xdr:nvPicPr>
      <xdr:blipFill>
        <a:blip r:embed="rId14"/>
        <a:stretch>
          <a:fillRect/>
        </a:stretch>
      </xdr:blipFill>
      <xdr:spPr>
        <a:xfrm>
          <a:off x="0" y="0"/>
          <a:ext cx="9144000" cy="5143500"/>
        </a:xfrm>
        <a:prstGeom prst="rect">
          <a:avLst/>
        </a:prstGeom>
      </xdr:spPr>
    </xdr:pic>
  </etc:cellImage>
  <etc:cellImage>
    <xdr:pic>
      <xdr:nvPicPr>
        <xdr:cNvPr id="28" name="ID_8748828E5A7646F8A511C725C5B792C8" descr="upload_post_object_v2_823935188"/>
        <xdr:cNvPicPr/>
      </xdr:nvPicPr>
      <xdr:blipFill>
        <a:blip r:embed="rId15"/>
        <a:stretch>
          <a:fillRect/>
        </a:stretch>
      </xdr:blipFill>
      <xdr:spPr>
        <a:xfrm>
          <a:off x="0" y="0"/>
          <a:ext cx="7096125" cy="3933825"/>
        </a:xfrm>
        <a:prstGeom prst="rect">
          <a:avLst/>
        </a:prstGeom>
      </xdr:spPr>
    </xdr:pic>
  </etc:cellImage>
  <etc:cellImage>
    <xdr:pic>
      <xdr:nvPicPr>
        <xdr:cNvPr id="29" name="ID_322E56A46CCA4E68893B90CBDC1EF015" descr="upload_post_object_v2_894640602"/>
        <xdr:cNvPicPr/>
      </xdr:nvPicPr>
      <xdr:blipFill>
        <a:blip r:embed="rId16"/>
        <a:stretch>
          <a:fillRect/>
        </a:stretch>
      </xdr:blipFill>
      <xdr:spPr>
        <a:xfrm>
          <a:off x="0" y="0"/>
          <a:ext cx="6848475" cy="3848100"/>
        </a:xfrm>
        <a:prstGeom prst="rect">
          <a:avLst/>
        </a:prstGeom>
      </xdr:spPr>
    </xdr:pic>
  </etc:cellImage>
  <etc:cellImage>
    <xdr:pic>
      <xdr:nvPicPr>
        <xdr:cNvPr id="37" name="ID_E0563F580D264660831487BDE7CB9CF1" descr="upload_post_object_v2_734473250"/>
        <xdr:cNvPicPr/>
      </xdr:nvPicPr>
      <xdr:blipFill>
        <a:blip r:embed="rId17"/>
        <a:stretch>
          <a:fillRect/>
        </a:stretch>
      </xdr:blipFill>
      <xdr:spPr>
        <a:xfrm>
          <a:off x="0" y="0"/>
          <a:ext cx="6943725" cy="3876675"/>
        </a:xfrm>
        <a:prstGeom prst="rect">
          <a:avLst/>
        </a:prstGeom>
      </xdr:spPr>
    </xdr:pic>
  </etc:cellImage>
  <etc:cellImage>
    <xdr:pic>
      <xdr:nvPicPr>
        <xdr:cNvPr id="39" name="ID_148AB84308CE43749D1DE308786C0B1F" descr="upload_post_object_v2_464962300"/>
        <xdr:cNvPicPr/>
      </xdr:nvPicPr>
      <xdr:blipFill>
        <a:blip r:embed="rId18"/>
        <a:stretch>
          <a:fillRect/>
        </a:stretch>
      </xdr:blipFill>
      <xdr:spPr>
        <a:xfrm>
          <a:off x="0" y="0"/>
          <a:ext cx="6477000" cy="4114800"/>
        </a:xfrm>
        <a:prstGeom prst="rect">
          <a:avLst/>
        </a:prstGeom>
      </xdr:spPr>
    </xdr:pic>
  </etc:cellImage>
  <etc:cellImage>
    <xdr:pic>
      <xdr:nvPicPr>
        <xdr:cNvPr id="41" name="ID_0FD98BD9B4C4415E84AB07E4729C6B8A" descr="upload_post_object_v2_505786770"/>
        <xdr:cNvPicPr/>
      </xdr:nvPicPr>
      <xdr:blipFill>
        <a:blip r:embed="rId19"/>
        <a:stretch>
          <a:fillRect/>
        </a:stretch>
      </xdr:blipFill>
      <xdr:spPr>
        <a:xfrm>
          <a:off x="0" y="0"/>
          <a:ext cx="6143625" cy="3771900"/>
        </a:xfrm>
        <a:prstGeom prst="rect">
          <a:avLst/>
        </a:prstGeom>
      </xdr:spPr>
    </xdr:pic>
  </etc:cellImage>
  <etc:cellImage>
    <xdr:pic>
      <xdr:nvPicPr>
        <xdr:cNvPr id="43" name="ID_08DD6EBD746E4D20BC3DD5AA4A1B51E0" descr="upload_post_object_v2_468991897"/>
        <xdr:cNvPicPr/>
      </xdr:nvPicPr>
      <xdr:blipFill>
        <a:blip r:embed="rId20"/>
        <a:stretch>
          <a:fillRect/>
        </a:stretch>
      </xdr:blipFill>
      <xdr:spPr>
        <a:xfrm>
          <a:off x="0" y="0"/>
          <a:ext cx="6524625" cy="3619500"/>
        </a:xfrm>
        <a:prstGeom prst="rect">
          <a:avLst/>
        </a:prstGeom>
      </xdr:spPr>
    </xdr:pic>
  </etc:cellImage>
  <etc:cellImage>
    <xdr:pic>
      <xdr:nvPicPr>
        <xdr:cNvPr id="44" name="ID_9AFC2BE428BF40D4A1590FBF59EE623A" descr="upload_post_object_v2_546805620"/>
        <xdr:cNvPicPr/>
      </xdr:nvPicPr>
      <xdr:blipFill>
        <a:blip r:embed="rId21"/>
        <a:stretch>
          <a:fillRect/>
        </a:stretch>
      </xdr:blipFill>
      <xdr:spPr>
        <a:xfrm>
          <a:off x="0" y="0"/>
          <a:ext cx="6705600" cy="3743325"/>
        </a:xfrm>
        <a:prstGeom prst="rect">
          <a:avLst/>
        </a:prstGeom>
      </xdr:spPr>
    </xdr:pic>
  </etc:cellImage>
  <etc:cellImage>
    <xdr:pic>
      <xdr:nvPicPr>
        <xdr:cNvPr id="46" name="ID_62A93039E73A445FBC07F831BDAF0272" descr="upload_post_object_v2_008969730"/>
        <xdr:cNvPicPr/>
      </xdr:nvPicPr>
      <xdr:blipFill>
        <a:blip r:embed="rId22"/>
        <a:stretch>
          <a:fillRect/>
        </a:stretch>
      </xdr:blipFill>
      <xdr:spPr>
        <a:xfrm>
          <a:off x="0" y="0"/>
          <a:ext cx="6315075" cy="3686175"/>
        </a:xfrm>
        <a:prstGeom prst="rect">
          <a:avLst/>
        </a:prstGeom>
      </xdr:spPr>
    </xdr:pic>
  </etc:cellImage>
  <etc:cellImage>
    <xdr:pic>
      <xdr:nvPicPr>
        <xdr:cNvPr id="47" name="ID_51FF6A0543DA4A1E97814C351D45A242" descr="upload_post_object_v2_268210559"/>
        <xdr:cNvPicPr/>
      </xdr:nvPicPr>
      <xdr:blipFill>
        <a:blip r:embed="rId23"/>
        <a:stretch>
          <a:fillRect/>
        </a:stretch>
      </xdr:blipFill>
      <xdr:spPr>
        <a:xfrm>
          <a:off x="0" y="0"/>
          <a:ext cx="6381750" cy="3790950"/>
        </a:xfrm>
        <a:prstGeom prst="rect">
          <a:avLst/>
        </a:prstGeom>
      </xdr:spPr>
    </xdr:pic>
  </etc:cellImage>
  <etc:cellImage>
    <xdr:pic>
      <xdr:nvPicPr>
        <xdr:cNvPr id="48" name="ID_19D0F75E877D44ADBAA489909C687B17" descr="upload_post_object_v2_110464824"/>
        <xdr:cNvPicPr/>
      </xdr:nvPicPr>
      <xdr:blipFill>
        <a:blip r:embed="rId24"/>
        <a:stretch>
          <a:fillRect/>
        </a:stretch>
      </xdr:blipFill>
      <xdr:spPr>
        <a:xfrm>
          <a:off x="0" y="0"/>
          <a:ext cx="6648450" cy="3752850"/>
        </a:xfrm>
        <a:prstGeom prst="rect">
          <a:avLst/>
        </a:prstGeom>
      </xdr:spPr>
    </xdr:pic>
  </etc:cellImage>
  <etc:cellImage>
    <xdr:pic>
      <xdr:nvPicPr>
        <xdr:cNvPr id="49" name="ID_5A1F40701E0A44A2A3DEF4C6056E7F69" descr="upload_post_object_v2_453828576"/>
        <xdr:cNvPicPr/>
      </xdr:nvPicPr>
      <xdr:blipFill>
        <a:blip r:embed="rId25"/>
        <a:stretch>
          <a:fillRect/>
        </a:stretch>
      </xdr:blipFill>
      <xdr:spPr>
        <a:xfrm>
          <a:off x="0" y="0"/>
          <a:ext cx="6591300" cy="3838575"/>
        </a:xfrm>
        <a:prstGeom prst="rect">
          <a:avLst/>
        </a:prstGeom>
      </xdr:spPr>
    </xdr:pic>
  </etc:cellImage>
  <etc:cellImage>
    <xdr:pic>
      <xdr:nvPicPr>
        <xdr:cNvPr id="50" name="ID_BF1CF9771FD043F8878DCE50B4790C66" descr="upload_post_object_v2_920606993"/>
        <xdr:cNvPicPr/>
      </xdr:nvPicPr>
      <xdr:blipFill>
        <a:blip r:embed="rId26"/>
        <a:stretch>
          <a:fillRect/>
        </a:stretch>
      </xdr:blipFill>
      <xdr:spPr>
        <a:xfrm>
          <a:off x="0" y="0"/>
          <a:ext cx="6648450" cy="3857625"/>
        </a:xfrm>
        <a:prstGeom prst="rect">
          <a:avLst/>
        </a:prstGeom>
      </xdr:spPr>
    </xdr:pic>
  </etc:cellImage>
  <etc:cellImage>
    <xdr:pic>
      <xdr:nvPicPr>
        <xdr:cNvPr id="51" name="ID_125DF26D29BE44A38BCF2CA6C57DF5AF" descr="upload_post_object_v2_091183833"/>
        <xdr:cNvPicPr/>
      </xdr:nvPicPr>
      <xdr:blipFill>
        <a:blip r:embed="rId27"/>
        <a:stretch>
          <a:fillRect/>
        </a:stretch>
      </xdr:blipFill>
      <xdr:spPr>
        <a:xfrm>
          <a:off x="0" y="0"/>
          <a:ext cx="6238875" cy="3971925"/>
        </a:xfrm>
        <a:prstGeom prst="rect">
          <a:avLst/>
        </a:prstGeom>
      </xdr:spPr>
    </xdr:pic>
  </etc:cellImage>
  <etc:cellImage>
    <xdr:pic>
      <xdr:nvPicPr>
        <xdr:cNvPr id="52" name="ID_923D3B8F60D74CB3B10877C10D6A1ABA" descr="upload_post_object_v2_118916850"/>
        <xdr:cNvPicPr/>
      </xdr:nvPicPr>
      <xdr:blipFill>
        <a:blip r:embed="rId28"/>
        <a:stretch>
          <a:fillRect/>
        </a:stretch>
      </xdr:blipFill>
      <xdr:spPr>
        <a:xfrm>
          <a:off x="0" y="0"/>
          <a:ext cx="4552950" cy="3400425"/>
        </a:xfrm>
        <a:prstGeom prst="rect">
          <a:avLst/>
        </a:prstGeom>
      </xdr:spPr>
    </xdr:pic>
  </etc:cellImage>
  <etc:cellImage>
    <xdr:pic>
      <xdr:nvPicPr>
        <xdr:cNvPr id="53" name="ID_4D6745BB7E8B4A2E83B468FC5B326805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0" y="23227665"/>
          <a:ext cx="9201150" cy="5153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AEC3517E85CF4AD6BCFC6074F9E32D8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0" y="24573865"/>
          <a:ext cx="8943975" cy="502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0FBBE159243A4EAD935712E4ABA2F54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0" y="27405965"/>
          <a:ext cx="9020175" cy="5048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" name="ID_6DDD25F4D0B144938C9AC281D9E68A7C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0" y="15233650"/>
          <a:ext cx="9086850" cy="49815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" name="ID_18CB2284FBE9431B9CD24F3BBA02901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0" y="685800"/>
          <a:ext cx="9039225" cy="4943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" name="ID_BADFCAD59A3A4BB484F7869E4CC2D4EE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0" y="7781290"/>
          <a:ext cx="2070100" cy="1749425"/>
        </a:xfrm>
        <a:prstGeom prst="rect">
          <a:avLst/>
        </a:prstGeom>
      </xdr:spPr>
    </xdr:pic>
  </etc:cellImage>
  <etc:cellImage>
    <xdr:pic>
      <xdr:nvPicPr>
        <xdr:cNvPr id="60" name="ID_F32BE437B17445D0966B98D3DF8417F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0" y="22186900"/>
          <a:ext cx="9067800" cy="4886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BE3BD161C0EF45DBB82054A6AD59C11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0" y="22186900"/>
          <a:ext cx="8353425" cy="445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" name="ID_E40B4E1B1C0E48498F4E6F20822F162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0" y="15161895"/>
          <a:ext cx="9096375" cy="49815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1E069CA2B978421EAF75702859F419B7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0" y="20694650"/>
          <a:ext cx="8934450" cy="502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6354F51F6C274CE182A3C67447815D48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635" y="21715730"/>
          <a:ext cx="8829675" cy="4810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DF17FE65BA64463FA6F96706D6FF4E4A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0" y="20694650"/>
          <a:ext cx="8867775" cy="4914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B0C04E708E4140A795C9872573D23069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0" y="24047450"/>
          <a:ext cx="8543925" cy="4800600"/>
        </a:xfrm>
        <a:prstGeom prst="rect">
          <a:avLst/>
        </a:prstGeom>
        <a:noFill/>
        <a:ln w="9525">
          <a:noFill/>
        </a:ln>
      </xdr:spPr>
    </xdr:pic>
  </etc:cellImage>
</etc:cellImage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<sst xmlns="http://schemas.openxmlformats.org/spreadsheetml/2006/main" count="48" uniqueCount="20">
  <si>
    <t>主题定义</t>
  </si>
  <si>
    <t>(一)治愈主题</t>
  </si>
  <si>
    <r>
      <rPr>
        <b/>
        <sz val="14"/>
        <color theme="1"/>
        <rFont val="微软雅黑"/>
        <charset val="134"/>
      </rPr>
      <t>1整合：</t>
    </r>
    <r>
      <rPr>
        <sz val="14"/>
        <color theme="1"/>
        <rFont val="微软雅黑"/>
        <charset val="134"/>
      </rPr>
      <t>出现有组织的结构，用各种不同的物件搭建起来的整体性建筑，呈现的主体性故事，以及沙盘中所呈现出来的整体性剧情或情境等，都属于整合性的表现。</t>
    </r>
  </si>
  <si>
    <r>
      <rPr>
        <b/>
        <sz val="14"/>
        <color theme="1"/>
        <rFont val="微软雅黑"/>
        <charset val="134"/>
      </rPr>
      <t>2流动（旅程）</t>
    </r>
    <r>
      <rPr>
        <sz val="14"/>
        <color theme="1"/>
        <rFont val="微软雅黑"/>
        <charset val="134"/>
      </rPr>
      <t>：连着小路或围绕中心的运动。比如：一个土著的印第安人划着一只独木舟顺流而下。</t>
    </r>
  </si>
  <si>
    <t>（二）创伤主题</t>
  </si>
  <si>
    <r>
      <rPr>
        <b/>
        <sz val="14"/>
        <color theme="1"/>
        <rFont val="微软雅黑"/>
        <charset val="134"/>
      </rPr>
      <t>1混乱</t>
    </r>
    <r>
      <rPr>
        <sz val="14"/>
        <color theme="1"/>
        <rFont val="微软雅黑"/>
        <charset val="134"/>
      </rPr>
      <t>：随便、无组织的玩具摆放；忽视界限和外部现实的存在；细节被充分注意，但整体却是杂乱的或分离的。</t>
    </r>
  </si>
  <si>
    <r>
      <rPr>
        <b/>
        <sz val="14"/>
        <color theme="1"/>
        <rFont val="微软雅黑"/>
        <charset val="134"/>
      </rPr>
      <t>2空洞</t>
    </r>
    <r>
      <rPr>
        <sz val="14"/>
        <color theme="1"/>
        <rFont val="微软雅黑"/>
        <charset val="134"/>
      </rPr>
      <t>：不用玩具或使用缺少能量、毫无新意的无生命感玩具，给人一种沉默抑郁，对任何事物都失去了兴趣的感觉。比如：几乎是全部空洞的，只在一个角落放置了一棵枯萎的树。</t>
    </r>
  </si>
  <si>
    <r>
      <rPr>
        <b/>
        <sz val="14"/>
        <color theme="1"/>
        <rFont val="微软雅黑"/>
        <charset val="134"/>
      </rPr>
      <t>3分裂：</t>
    </r>
    <r>
      <rPr>
        <sz val="14"/>
        <color theme="1"/>
        <rFont val="微软雅黑"/>
        <charset val="134"/>
      </rPr>
      <t>箱庭内各部分之间是孤立的或分离的，各部分间没有任何连接。比如：来访者从沙箱的底部往上，摆放了一辆汽车、一个棺材、一只鸟笼、一头大象；似乎是各自分割了沙箱的一部分，在所使用的玩具之间似乎不存在任何联系。</t>
    </r>
  </si>
  <si>
    <t>对案例作品结合主题定义及文档进行理解</t>
  </si>
  <si>
    <t>作品图</t>
  </si>
  <si>
    <t>主题</t>
  </si>
  <si>
    <r>
      <rPr>
        <b/>
        <sz val="11"/>
        <color rgb="FF000000"/>
        <rFont val="宋体"/>
        <charset val="134"/>
      </rPr>
      <t xml:space="preserve">等级
</t>
    </r>
    <r>
      <rPr>
        <b/>
        <sz val="6"/>
        <color rgb="FF000000"/>
        <rFont val="宋体"/>
        <charset val="134"/>
      </rPr>
      <t>0-3级，级别越高程度越重，其中0级为没有表现出该主题</t>
    </r>
  </si>
  <si>
    <t>流动</t>
  </si>
  <si>
    <t>整合</t>
  </si>
  <si>
    <t>混乱</t>
  </si>
  <si>
    <t>分裂</t>
  </si>
  <si>
    <t xml:space="preserve">1
</t>
  </si>
  <si>
    <t>空洞</t>
  </si>
  <si>
    <t>联结</t>
    <phoneticPr fontId="13" type="noConversion"/>
  </si>
  <si>
    <r>
      <t>3联结：</t>
    </r>
    <r>
      <rPr>
        <sz val="14"/>
        <color theme="1"/>
        <rFont val="微软雅黑"/>
        <charset val="134"/>
      </rPr>
      <t>指元素之间的联系和对立面的联结。比如：具有连接属性的沙具（桥梁，公路）对普通沙具在空间位置上起到联结作用；或者一群人围坐在一起进行交流。</t>
    </r>
    <phoneticPr fontId="1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</si>
</sst>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_ "/>
  </numFmts>
  <fonts count="17">
    <font>
      <sz val="11"/>
      <color theme="1"/>
      <name val="宋体"/>
      <charset val="134"/>
      <scheme val="minor"/>
    </font>
    <font>
      <b/>
      <sz val="14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color rgb="FF000000"/>
      <name val="宋体"/>
      <charset val="134"/>
    </font>
    <font>
      <sz val="11"/>
      <color rgb="FF000000"/>
      <name val="宋体"/>
      <charset val="134"/>
      <scheme val="minor"/>
    </font>
    <font>
      <sz val="11"/>
      <color theme="1"/>
      <name val="宋体"/>
      <charset val="134"/>
    </font>
    <font>
      <sz val="11"/>
      <color rgb="FF000000"/>
      <name val="宋体"/>
      <charset val="134"/>
    </font>
    <font>
      <sz val="9"/>
      <color rgb="FF000000"/>
      <name val="宋体"/>
      <charset val="134"/>
    </font>
    <font>
      <sz val="14"/>
      <color theme="1"/>
      <name val="宋体"/>
      <charset val="134"/>
      <scheme val="minor"/>
    </font>
    <font>
      <b/>
      <sz val="16"/>
      <color theme="1"/>
      <name val="微软雅黑"/>
      <charset val="134"/>
    </font>
    <font>
      <b/>
      <sz val="14"/>
      <color theme="1"/>
      <name val="微软雅黑"/>
      <charset val="134"/>
    </font>
    <font>
      <b/>
      <sz val="6"/>
      <color rgb="FF000000"/>
      <name val="宋体"/>
      <charset val="134"/>
    </font>
    <font>
      <sz val="14"/>
      <color theme="1"/>
      <name val="微软雅黑"/>
      <charset val="134"/>
    </font>
    <font>
      <sz val="9"/>
      <name val="宋体"/>
      <charset val="134"/>
      <scheme val="minor"/>
    </font>
    <font>
      <sz val="11"/>
      <color rgb="FF000000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b/>
      <sz val="14"/>
      <color theme="1"/>
      <name val="微软雅黑"/>
      <family val="2"/>
      <charset val="134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9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4" fillId="0" borderId="0" xfId="0" applyFont="1">
      <alignment vertical="center"/>
    </xf>
    <xf numFmtId="0" fontId="5" fillId="0" borderId="0" xfId="0" applyFont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176" fontId="6" fillId="0" borderId="0" xfId="0" applyNumberFormat="1" applyFont="1" applyAlignment="1">
      <alignment horizontal="center" vertical="center"/>
    </xf>
    <xf numFmtId="0" fontId="7" fillId="0" borderId="0" xfId="0" applyFont="1" applyAlignment="1">
      <alignment vertical="center" wrapText="1"/>
    </xf>
    <xf numFmtId="0" fontId="8" fillId="0" borderId="0" xfId="0" applyFont="1">
      <alignment vertical="center"/>
    </xf>
    <xf numFmtId="0" fontId="9" fillId="0" borderId="0" xfId="0" applyFont="1" applyAlignment="1">
      <alignment horizontal="left" vertical="center"/>
    </xf>
    <xf numFmtId="0" fontId="10" fillId="0" borderId="0" xfId="0" applyFont="1" applyAlignment="1">
      <alignment horizontal="justify" vertical="center"/>
    </xf>
    <xf numFmtId="0" fontId="1" fillId="0" borderId="0" xfId="0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6" fillId="0" borderId="0" xfId="0" applyFont="1" applyAlignment="1">
      <alignment horizontal="justify" vertical="center"/>
    </xf>
  </cellXfs>
  <cellStyles count="1">
    <cellStyle name="常规" xfId="0" builtinId="0"/>
  </cellStyles>
  <dxfs count="0"/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ellimages.xml.rels><?xml version="1.0" encoding="UTF-8" standalone="yes"?>
<Relationships xmlns="http://schemas.openxmlformats.org/package/2006/relationships"><Relationship Id="rId39" Type="http://schemas.openxmlformats.org/officeDocument/2006/relationships/image" Target="media/image39.png"/><Relationship Id="rId26" Type="http://schemas.openxmlformats.org/officeDocument/2006/relationships/image" Target="media/image260.jpeg"/><Relationship Id="rId18" Type="http://schemas.openxmlformats.org/officeDocument/2006/relationships/image" Target="media/image18.jpeg"/><Relationship Id="rId13" Type="http://schemas.openxmlformats.org/officeDocument/2006/relationships/image" Target="media/image13.jpeg"/><Relationship Id="rId34" Type="http://schemas.openxmlformats.org/officeDocument/2006/relationships/image" Target="media/image34.png"/><Relationship Id="rId21" Type="http://schemas.openxmlformats.org/officeDocument/2006/relationships/image" Target="media/image21.jpeg"/><Relationship Id="rId7" Type="http://schemas.openxmlformats.org/officeDocument/2006/relationships/image" Target="media/image70.jpeg"/><Relationship Id="rId41" Type="http://schemas.openxmlformats.org/officeDocument/2006/relationships/image" Target="media/image41.png"/><Relationship Id="rId29" Type="http://schemas.openxmlformats.org/officeDocument/2006/relationships/image" Target="media/image29.png"/><Relationship Id="rId20" Type="http://schemas.openxmlformats.org/officeDocument/2006/relationships/image" Target="media/image200.jpeg"/><Relationship Id="rId2" Type="http://schemas.openxmlformats.org/officeDocument/2006/relationships/image" Target="media/image3.png"/><Relationship Id="rId16" Type="http://schemas.openxmlformats.org/officeDocument/2006/relationships/image" Target="media/image16.jpeg"/><Relationship Id="rId6" Type="http://schemas.openxmlformats.org/officeDocument/2006/relationships/image" Target="media/image6.jpeg"/><Relationship Id="rId40" Type="http://schemas.openxmlformats.org/officeDocument/2006/relationships/image" Target="media/image40.png"/><Relationship Id="rId37" Type="http://schemas.openxmlformats.org/officeDocument/2006/relationships/image" Target="media/image37.png"/><Relationship Id="rId32" Type="http://schemas.openxmlformats.org/officeDocument/2006/relationships/image" Target="media/image32.png"/><Relationship Id="rId24" Type="http://schemas.openxmlformats.org/officeDocument/2006/relationships/image" Target="media/image24.jpeg"/><Relationship Id="rId11" Type="http://schemas.openxmlformats.org/officeDocument/2006/relationships/image" Target="media/image11.jpeg"/><Relationship Id="rId1" Type="http://schemas.openxmlformats.org/officeDocument/2006/relationships/image" Target="media/image20.png"/><Relationship Id="rId5" Type="http://schemas.openxmlformats.org/officeDocument/2006/relationships/image" Target="media/image50.jpeg"/><Relationship Id="rId36" Type="http://schemas.openxmlformats.org/officeDocument/2006/relationships/image" Target="media/image36.png"/><Relationship Id="rId28" Type="http://schemas.openxmlformats.org/officeDocument/2006/relationships/image" Target="media/image280.png"/><Relationship Id="rId23" Type="http://schemas.openxmlformats.org/officeDocument/2006/relationships/image" Target="media/image23.jpeg"/><Relationship Id="rId15" Type="http://schemas.openxmlformats.org/officeDocument/2006/relationships/image" Target="media/image150.jpeg"/><Relationship Id="rId31" Type="http://schemas.openxmlformats.org/officeDocument/2006/relationships/image" Target="media/image31.png"/><Relationship Id="rId19" Type="http://schemas.openxmlformats.org/officeDocument/2006/relationships/image" Target="media/image19.jpeg"/><Relationship Id="rId10" Type="http://schemas.openxmlformats.org/officeDocument/2006/relationships/image" Target="media/image10.jpeg"/><Relationship Id="rId9" Type="http://schemas.openxmlformats.org/officeDocument/2006/relationships/image" Target="media/image9.jpeg"/><Relationship Id="rId4" Type="http://schemas.openxmlformats.org/officeDocument/2006/relationships/image" Target="media/image4.png"/><Relationship Id="rId35" Type="http://schemas.openxmlformats.org/officeDocument/2006/relationships/image" Target="media/image35.png"/><Relationship Id="rId30" Type="http://schemas.openxmlformats.org/officeDocument/2006/relationships/image" Target="media/image30.png"/><Relationship Id="rId27" Type="http://schemas.openxmlformats.org/officeDocument/2006/relationships/image" Target="media/image27.jpeg"/><Relationship Id="rId22" Type="http://schemas.openxmlformats.org/officeDocument/2006/relationships/image" Target="media/image22.jpeg"/><Relationship Id="rId14" Type="http://schemas.openxmlformats.org/officeDocument/2006/relationships/image" Target="media/image14.jpeg"/><Relationship Id="rId8" Type="http://schemas.openxmlformats.org/officeDocument/2006/relationships/image" Target="media/image8.jpeg"/><Relationship Id="rId3" Type="http://schemas.openxmlformats.org/officeDocument/2006/relationships/image" Target="NULL" TargetMode="External"/><Relationship Id="rId38" Type="http://schemas.openxmlformats.org/officeDocument/2006/relationships/image" Target="media/image38.png"/><Relationship Id="rId33" Type="http://schemas.openxmlformats.org/officeDocument/2006/relationships/image" Target="media/image33.png"/><Relationship Id="rId25" Type="http://schemas.openxmlformats.org/officeDocument/2006/relationships/image" Target="media/image250.jpeg"/><Relationship Id="rId17" Type="http://schemas.openxmlformats.org/officeDocument/2006/relationships/image" Target="media/image17.jpeg"/><Relationship Id="rId12" Type="http://schemas.openxmlformats.org/officeDocument/2006/relationships/image" Target="media/image12.jpeg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microsoft.com/office/2017/06/relationships/rdRichValueTypes" Target="richData/rdRichValueTypes.xml"/><Relationship Id="rId5" Type="http://schemas.openxmlformats.org/officeDocument/2006/relationships/theme" Target="theme/theme1.xml"/><Relationship Id="rId15" Type="http://www.wps.cn/officeDocument/2020/cellImage" Target="cellimages.xml"/><Relationship Id="rId10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microsoft.com/office/2017/06/relationships/rdRichValue" Target="richData/rdrichvalue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7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6.jpeg"/><Relationship Id="rId2" Type="http://schemas.openxmlformats.org/officeDocument/2006/relationships/image" Target="../media/image16.png"/><Relationship Id="rId1" Type="http://schemas.openxmlformats.org/officeDocument/2006/relationships/image" Target="../media/image15.jpeg"/><Relationship Id="rId6" Type="http://schemas.openxmlformats.org/officeDocument/2006/relationships/image" Target="../media/image20.jpeg"/><Relationship Id="rId11" Type="http://schemas.openxmlformats.org/officeDocument/2006/relationships/image" Target="../media/image25.jpe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669461</xdr:colOff>
      <xdr:row>5</xdr:row>
      <xdr:rowOff>57119</xdr:rowOff>
    </xdr:from>
    <xdr:to>
      <xdr:col>0</xdr:col>
      <xdr:colOff>2613876</xdr:colOff>
      <xdr:row>5</xdr:row>
      <xdr:rowOff>1150852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65394E9-DD7E-8587-3E6B-285D42719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461" y="5236510"/>
          <a:ext cx="1944415" cy="1093733"/>
        </a:xfrm>
        <a:prstGeom prst="rect">
          <a:avLst/>
        </a:prstGeom>
      </xdr:spPr>
    </xdr:pic>
    <xdr:clientData/>
  </xdr:twoCellAnchor>
  <xdr:twoCellAnchor editAs="oneCell">
    <xdr:from>
      <xdr:col>0</xdr:col>
      <xdr:colOff>712304</xdr:colOff>
      <xdr:row>3</xdr:row>
      <xdr:rowOff>342349</xdr:rowOff>
    </xdr:from>
    <xdr:to>
      <xdr:col>0</xdr:col>
      <xdr:colOff>2632304</xdr:colOff>
      <xdr:row>3</xdr:row>
      <xdr:rowOff>1422349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73B0B1-9991-022D-7A59-B8CCCD2E8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304" y="2578653"/>
          <a:ext cx="1920000" cy="1080000"/>
        </a:xfrm>
        <a:prstGeom prst="rect">
          <a:avLst/>
        </a:prstGeom>
      </xdr:spPr>
    </xdr:pic>
    <xdr:clientData/>
  </xdr:twoCellAnchor>
  <xdr:twoCellAnchor>
    <xdr:from>
      <xdr:col>0</xdr:col>
      <xdr:colOff>679174</xdr:colOff>
      <xdr:row>2</xdr:row>
      <xdr:rowOff>209826</xdr:rowOff>
    </xdr:from>
    <xdr:to>
      <xdr:col>0</xdr:col>
      <xdr:colOff>2599174</xdr:colOff>
      <xdr:row>2</xdr:row>
      <xdr:rowOff>1289826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FD16C656-8195-049A-F2F5-1660A521E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174" y="894522"/>
          <a:ext cx="1920000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695739</xdr:colOff>
      <xdr:row>4</xdr:row>
      <xdr:rowOff>77305</xdr:rowOff>
    </xdr:from>
    <xdr:to>
      <xdr:col>0</xdr:col>
      <xdr:colOff>2615739</xdr:colOff>
      <xdr:row>4</xdr:row>
      <xdr:rowOff>1157305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357937DE-F577-5D11-45FA-3F7BE71A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739" y="4064001"/>
          <a:ext cx="1920000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679174</xdr:colOff>
      <xdr:row>6</xdr:row>
      <xdr:rowOff>82825</xdr:rowOff>
    </xdr:from>
    <xdr:to>
      <xdr:col>0</xdr:col>
      <xdr:colOff>2599174</xdr:colOff>
      <xdr:row>6</xdr:row>
      <xdr:rowOff>1162825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97EED670-8B73-9653-2122-D8F3D0687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174" y="6543260"/>
          <a:ext cx="1920000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623957</xdr:colOff>
      <xdr:row>8</xdr:row>
      <xdr:rowOff>77304</xdr:rowOff>
    </xdr:from>
    <xdr:to>
      <xdr:col>0</xdr:col>
      <xdr:colOff>2543957</xdr:colOff>
      <xdr:row>8</xdr:row>
      <xdr:rowOff>1157304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F40951A-930F-4DF2-6519-5DD443817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3957" y="9547087"/>
          <a:ext cx="1920000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629479</xdr:colOff>
      <xdr:row>7</xdr:row>
      <xdr:rowOff>176696</xdr:rowOff>
    </xdr:from>
    <xdr:to>
      <xdr:col>0</xdr:col>
      <xdr:colOff>2549479</xdr:colOff>
      <xdr:row>7</xdr:row>
      <xdr:rowOff>1256696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37419066-53C2-8307-097E-B4529BB44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9479" y="8199783"/>
          <a:ext cx="1920000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612913</xdr:colOff>
      <xdr:row>9</xdr:row>
      <xdr:rowOff>60739</xdr:rowOff>
    </xdr:from>
    <xdr:to>
      <xdr:col>0</xdr:col>
      <xdr:colOff>2532913</xdr:colOff>
      <xdr:row>9</xdr:row>
      <xdr:rowOff>1140739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86EF9761-D472-D292-FC90-3019E8AE2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13" y="10772913"/>
          <a:ext cx="1920000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601870</xdr:colOff>
      <xdr:row>10</xdr:row>
      <xdr:rowOff>187739</xdr:rowOff>
    </xdr:from>
    <xdr:to>
      <xdr:col>0</xdr:col>
      <xdr:colOff>2521870</xdr:colOff>
      <xdr:row>10</xdr:row>
      <xdr:rowOff>1267739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1F967E50-04BE-4FEE-A073-CA852E676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870" y="12120217"/>
          <a:ext cx="1920000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585305</xdr:colOff>
      <xdr:row>11</xdr:row>
      <xdr:rowOff>71783</xdr:rowOff>
    </xdr:from>
    <xdr:to>
      <xdr:col>0</xdr:col>
      <xdr:colOff>2505305</xdr:colOff>
      <xdr:row>11</xdr:row>
      <xdr:rowOff>1151783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BC708107-87FF-4504-373D-5EB1C0440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305" y="13406783"/>
          <a:ext cx="1920000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585304</xdr:colOff>
      <xdr:row>12</xdr:row>
      <xdr:rowOff>93870</xdr:rowOff>
    </xdr:from>
    <xdr:to>
      <xdr:col>0</xdr:col>
      <xdr:colOff>2505304</xdr:colOff>
      <xdr:row>12</xdr:row>
      <xdr:rowOff>1173870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4302AE6A-1E08-6A5E-1E33-5FB89854D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304" y="14748566"/>
          <a:ext cx="1920000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530088</xdr:colOff>
      <xdr:row>14</xdr:row>
      <xdr:rowOff>55217</xdr:rowOff>
    </xdr:from>
    <xdr:to>
      <xdr:col>0</xdr:col>
      <xdr:colOff>2553492</xdr:colOff>
      <xdr:row>14</xdr:row>
      <xdr:rowOff>1203740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AADC81A-C6A2-44A2-8D79-25FF52114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0088" y="17614347"/>
          <a:ext cx="2023404" cy="1148523"/>
        </a:xfrm>
        <a:prstGeom prst="rect">
          <a:avLst/>
        </a:prstGeom>
      </xdr:spPr>
    </xdr:pic>
    <xdr:clientData/>
  </xdr:twoCellAnchor>
  <xdr:twoCellAnchor editAs="oneCell">
    <xdr:from>
      <xdr:col>0</xdr:col>
      <xdr:colOff>563218</xdr:colOff>
      <xdr:row>16</xdr:row>
      <xdr:rowOff>99392</xdr:rowOff>
    </xdr:from>
    <xdr:to>
      <xdr:col>0</xdr:col>
      <xdr:colOff>2562088</xdr:colOff>
      <xdr:row>16</xdr:row>
      <xdr:rowOff>1316722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9641186A-5635-A352-6220-D2611B5EF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3218" y="20353131"/>
          <a:ext cx="1998870" cy="1217330"/>
        </a:xfrm>
        <a:prstGeom prst="rect">
          <a:avLst/>
        </a:prstGeom>
      </xdr:spPr>
    </xdr:pic>
    <xdr:clientData/>
  </xdr:twoCellAnchor>
  <xdr:twoCellAnchor editAs="oneCell">
    <xdr:from>
      <xdr:col>0</xdr:col>
      <xdr:colOff>695741</xdr:colOff>
      <xdr:row>17</xdr:row>
      <xdr:rowOff>22088</xdr:rowOff>
    </xdr:from>
    <xdr:to>
      <xdr:col>0</xdr:col>
      <xdr:colOff>2540001</xdr:colOff>
      <xdr:row>17</xdr:row>
      <xdr:rowOff>1251520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1748BA0-5040-C983-3132-E6908156A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5741" y="21766697"/>
          <a:ext cx="1844260" cy="1229432"/>
        </a:xfrm>
        <a:prstGeom prst="rect">
          <a:avLst/>
        </a:prstGeom>
      </xdr:spPr>
    </xdr:pic>
    <xdr:clientData/>
  </xdr:twoCellAnchor>
  <xdr:twoCellAnchor editAs="oneCell">
    <xdr:from>
      <xdr:col>0</xdr:col>
      <xdr:colOff>552174</xdr:colOff>
      <xdr:row>15</xdr:row>
      <xdr:rowOff>55217</xdr:rowOff>
    </xdr:from>
    <xdr:to>
      <xdr:col>0</xdr:col>
      <xdr:colOff>2639391</xdr:colOff>
      <xdr:row>15</xdr:row>
      <xdr:rowOff>1278498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A280F79-DF3C-B4AE-7D7C-CA1B896E2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52174" y="18961652"/>
          <a:ext cx="2087217" cy="12232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39020</xdr:colOff>
      <xdr:row>6</xdr:row>
      <xdr:rowOff>61309</xdr:rowOff>
    </xdr:from>
    <xdr:to>
      <xdr:col>0</xdr:col>
      <xdr:colOff>1665452</xdr:colOff>
      <xdr:row>6</xdr:row>
      <xdr:rowOff>990109</xdr:rowOff>
    </xdr:to>
    <xdr:pic>
      <xdr:nvPicPr>
        <xdr:cNvPr id="22" name="ID_23259CDE1C954ED7BBF1FDB283E33C9A" descr="upload_914980729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20" y="5069526"/>
          <a:ext cx="1626432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56932</xdr:rowOff>
    </xdr:from>
    <xdr:to>
      <xdr:col>0</xdr:col>
      <xdr:colOff>1650512</xdr:colOff>
      <xdr:row>3</xdr:row>
      <xdr:rowOff>985345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20F1895-408A-10B6-5E86-BF71CDDC8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03553"/>
          <a:ext cx="1650512" cy="928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1642241</xdr:colOff>
      <xdr:row>2</xdr:row>
      <xdr:rowOff>923761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E77148F6-CF39-46E1-E1F9-4BC82678E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8138"/>
          <a:ext cx="1642241" cy="9237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48172</xdr:rowOff>
    </xdr:from>
    <xdr:to>
      <xdr:col>0</xdr:col>
      <xdr:colOff>1651200</xdr:colOff>
      <xdr:row>4</xdr:row>
      <xdr:rowOff>976972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2AD43F82-C6B4-D284-7D7D-9E467CF68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92476"/>
          <a:ext cx="1651200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1652366</xdr:colOff>
      <xdr:row>5</xdr:row>
      <xdr:rowOff>928800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DA6F40B-03C8-AF55-FBE3-CE0D547D3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53565"/>
          <a:ext cx="1652366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1225826</xdr:rowOff>
    </xdr:from>
    <xdr:to>
      <xdr:col>0</xdr:col>
      <xdr:colOff>1651200</xdr:colOff>
      <xdr:row>7</xdr:row>
      <xdr:rowOff>928800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48570C72-2D62-741E-46EE-E5E9C9254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34043"/>
          <a:ext cx="1651200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1651200</xdr:colOff>
      <xdr:row>8</xdr:row>
      <xdr:rowOff>928800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CE0F5E93-1021-CE09-0533-B54D9FF7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459870"/>
          <a:ext cx="1651200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1187173</xdr:rowOff>
    </xdr:from>
    <xdr:to>
      <xdr:col>0</xdr:col>
      <xdr:colOff>1655578</xdr:colOff>
      <xdr:row>9</xdr:row>
      <xdr:rowOff>928800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4F337AC3-2A11-AF2C-7CD9-2A8A0374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47043"/>
          <a:ext cx="1655578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4379</xdr:colOff>
      <xdr:row>10</xdr:row>
      <xdr:rowOff>249620</xdr:rowOff>
    </xdr:from>
    <xdr:to>
      <xdr:col>0</xdr:col>
      <xdr:colOff>1655579</xdr:colOff>
      <xdr:row>10</xdr:row>
      <xdr:rowOff>1178420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D62EAFFC-F2B1-9A70-902D-6CDF182B4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9" y="9962359"/>
          <a:ext cx="1651200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8759</xdr:colOff>
      <xdr:row>10</xdr:row>
      <xdr:rowOff>1550276</xdr:rowOff>
    </xdr:from>
    <xdr:to>
      <xdr:col>0</xdr:col>
      <xdr:colOff>1659959</xdr:colOff>
      <xdr:row>11</xdr:row>
      <xdr:rowOff>828076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5CC29C98-1043-1D00-ADE5-ACA69BABC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9" y="11263015"/>
          <a:ext cx="1651200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2474</xdr:rowOff>
    </xdr:from>
    <xdr:to>
      <xdr:col>0</xdr:col>
      <xdr:colOff>1650618</xdr:colOff>
      <xdr:row>12</xdr:row>
      <xdr:rowOff>931274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A95F2D41-BBF9-D73F-4885-06A7B3917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9083"/>
          <a:ext cx="1650618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33130</xdr:rowOff>
    </xdr:from>
    <xdr:to>
      <xdr:col>0</xdr:col>
      <xdr:colOff>1651200</xdr:colOff>
      <xdr:row>13</xdr:row>
      <xdr:rowOff>961930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2577EA89-DB20-ADFE-881A-4F50832C7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346043"/>
          <a:ext cx="1651200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71783</xdr:rowOff>
    </xdr:from>
    <xdr:to>
      <xdr:col>0</xdr:col>
      <xdr:colOff>1651200</xdr:colOff>
      <xdr:row>14</xdr:row>
      <xdr:rowOff>1000583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87A306BB-68AB-1370-E22D-E67272532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51000"/>
          <a:ext cx="1651200" cy="9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16566</xdr:rowOff>
    </xdr:from>
    <xdr:to>
      <xdr:col>0</xdr:col>
      <xdr:colOff>1651200</xdr:colOff>
      <xdr:row>15</xdr:row>
      <xdr:rowOff>945366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4098292C-9882-63AA-77BB-166A54450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78044"/>
          <a:ext cx="1651200" cy="928800"/>
        </a:xfrm>
        <a:prstGeom prst="rect">
          <a:avLst/>
        </a:prstGeom>
      </xdr:spPr>
    </xdr:pic>
    <xdr:clientData/>
  </xdr:twoCellAnchor>
</xdr:wsDr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fb t="e">#NAME?</fb>
    <v>4</v>
    <v>1</v>
  </rv>
</rvData>
</file>

<file path=xl/richData/rdrichvaluestructure.xml><?xml version="1.0" encoding="utf-8"?>
<rvStructures xmlns="http://schemas.microsoft.com/office/spreadsheetml/2017/richdata" count="1">
  <s t="_error">
    <k n="errorType" t="i"/>
    <k n="subType" t="i"/>
  </s>
</rvStructure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10"/>
  <sheetViews>
    <sheetView tabSelected="1" workbookViewId="0">
      <selection activeCell="A16" sqref="A16"/>
    </sheetView>
  </sheetViews>
  <sheetFormatPr baseColWidth="10" defaultColWidth="9" defaultRowHeight="14"/>
  <cols>
    <col min="1" max="1" width="131" customWidth="1"/>
  </cols>
  <sheetData>
    <row r="1" spans="1:1" ht="23">
      <c r="A1" s="13" t="s">
        <v>0</v>
      </c>
    </row>
    <row r="2" spans="1:1" s="12" customFormat="1" ht="22">
      <c r="A2" s="14" t="s">
        <v>1</v>
      </c>
    </row>
    <row r="3" spans="1:1" s="12" customFormat="1" ht="44">
      <c r="A3" s="14" t="s">
        <v>2</v>
      </c>
    </row>
    <row r="4" spans="1:1" s="12" customFormat="1" ht="22">
      <c r="A4" s="14" t="s">
        <v>3</v>
      </c>
    </row>
    <row r="5" spans="1:1" s="12" customFormat="1" ht="44">
      <c r="A5" s="18" t="s">
        <v>19</v>
      </c>
    </row>
    <row r="6" spans="1:1" s="12" customFormat="1" ht="22">
      <c r="A6" s="14" t="s">
        <v>4</v>
      </c>
    </row>
    <row r="7" spans="1:1" s="12" customFormat="1" ht="22">
      <c r="A7" s="14" t="s">
        <v>5</v>
      </c>
    </row>
    <row r="8" spans="1:1" s="12" customFormat="1" ht="44">
      <c r="A8" s="14" t="s">
        <v>6</v>
      </c>
    </row>
    <row r="9" spans="1:1" s="12" customFormat="1" ht="44">
      <c r="A9" s="14" t="s">
        <v>7</v>
      </c>
    </row>
    <row r="10" spans="1:1" s="12" customFormat="1" ht="17"/>
  </sheetData>
  <phoneticPr fontId="13" type="noConversion"/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20"/>
  <sheetViews>
    <sheetView topLeftCell="A16" zoomScale="115" zoomScaleNormal="115" workbookViewId="0">
      <selection activeCell="A16" sqref="A16"/>
    </sheetView>
  </sheetViews>
  <sheetFormatPr baseColWidth="10" defaultColWidth="9" defaultRowHeight="14"/>
  <cols>
    <col min="1" max="1" width="43.33203125" customWidth="1"/>
    <col min="2" max="2" width="15.83203125" style="1" customWidth="1"/>
    <col min="3" max="3" width="32.83203125" style="1" customWidth="1"/>
    <col min="4" max="4" width="19.83203125" customWidth="1"/>
  </cols>
  <sheetData>
    <row r="1" spans="1:4" ht="40" customHeight="1">
      <c r="A1" s="15" t="s">
        <v>8</v>
      </c>
      <c r="B1" s="15"/>
      <c r="C1" s="15"/>
    </row>
    <row r="2" spans="1:4" ht="14" customHeight="1">
      <c r="A2" s="2" t="s">
        <v>9</v>
      </c>
      <c r="B2" s="2" t="s">
        <v>10</v>
      </c>
      <c r="C2" s="3" t="s">
        <v>11</v>
      </c>
    </row>
    <row r="3" spans="1:4" ht="122" customHeight="1">
      <c r="A3" s="2" t="e" vm="1">
        <f ca="1">_xlfn.DISPIMG("ID_18CB2284FBE9431B9CD24F3BBA029013",1)</f>
        <v>#NAME?</v>
      </c>
      <c r="B3" s="1" t="s">
        <v>12</v>
      </c>
      <c r="C3" s="7">
        <v>0</v>
      </c>
    </row>
    <row r="4" spans="1:4" ht="138.5" customHeight="1">
      <c r="A4" s="1" t="e" vm="1">
        <f ca="1">_xlfn.DISPIMG("ID_E0563F580D264660831487BDE7CB9CF1",1)</f>
        <v>#NAME?</v>
      </c>
      <c r="B4" s="8" t="s">
        <v>12</v>
      </c>
      <c r="C4" s="9">
        <v>1</v>
      </c>
      <c r="D4" s="10"/>
    </row>
    <row r="5" spans="1:4" ht="94.25" customHeight="1">
      <c r="A5" s="1" t="e" vm="1">
        <f ca="1">_xlfn.DISPIMG("ID_148AB84308CE43749D1DE308786C0B1F",1)</f>
        <v>#NAME?</v>
      </c>
      <c r="B5" s="8" t="s">
        <v>12</v>
      </c>
      <c r="C5" s="1">
        <v>2</v>
      </c>
      <c r="D5" s="1"/>
    </row>
    <row r="6" spans="1:4" ht="101.25" customHeight="1">
      <c r="A6" t="e" vm="1">
        <f ca="1">_xlfn.DISPIMG("ID_0FD98BD9B4C4415E84AB07E4729C6B8A",1)</f>
        <v>#NAME?</v>
      </c>
      <c r="B6" s="8" t="s">
        <v>12</v>
      </c>
      <c r="C6" s="1">
        <v>2</v>
      </c>
    </row>
    <row r="7" spans="1:4" ht="123" customHeight="1">
      <c r="A7" t="e" vm="1">
        <f ca="1">_xlfn.DISPIMG("ID_BADFCAD59A3A4BB484F7869E4CC2D4EE",1)</f>
        <v>#NAME?</v>
      </c>
      <c r="B7" s="8" t="s">
        <v>12</v>
      </c>
      <c r="C7" s="9">
        <v>3</v>
      </c>
    </row>
    <row r="8" spans="1:4" ht="114.5" customHeight="1">
      <c r="A8" t="e" vm="1">
        <f ca="1">_xlfn.DISPIMG("ID_6DDD25F4D0B144938C9AC281D9E68A7C",1)</f>
        <v>#NAME?</v>
      </c>
      <c r="B8" s="8" t="s">
        <v>13</v>
      </c>
      <c r="C8" s="9">
        <v>0</v>
      </c>
      <c r="D8" s="11"/>
    </row>
    <row r="9" spans="1:4" ht="98.25" customHeight="1">
      <c r="A9" t="e" vm="1">
        <f ca="1">_xlfn.DISPIMG("ID_62A93039E73A445FBC07F831BDAF0272",1)</f>
        <v>#NAME?</v>
      </c>
      <c r="B9" s="8" t="s">
        <v>13</v>
      </c>
      <c r="C9" s="1">
        <v>1</v>
      </c>
    </row>
    <row r="10" spans="1:4" ht="96.25" customHeight="1">
      <c r="A10" t="e" vm="1">
        <f ca="1">_xlfn.DISPIMG("ID_51FF6A0543DA4A1E97814C351D45A242",1)</f>
        <v>#NAME?</v>
      </c>
      <c r="B10" s="8" t="s">
        <v>13</v>
      </c>
      <c r="C10" s="1">
        <v>2</v>
      </c>
    </row>
    <row r="11" spans="1:4" ht="110.75" customHeight="1">
      <c r="A11" t="e" vm="1">
        <f ca="1">_xlfn.DISPIMG("ID_125DF26D29BE44A38BCF2CA6C57DF5AF",1)</f>
        <v>#NAME?</v>
      </c>
      <c r="B11" s="8" t="s">
        <v>13</v>
      </c>
      <c r="C11" s="1">
        <v>2</v>
      </c>
    </row>
    <row r="12" spans="1:4" ht="104" customHeight="1">
      <c r="A12" t="e" vm="1">
        <f ca="1">_xlfn.DISPIMG("ID_19D0F75E877D44ADBAA489909C687B17",1)</f>
        <v>#NAME?</v>
      </c>
      <c r="B12" s="8" t="s">
        <v>13</v>
      </c>
      <c r="C12" s="1">
        <v>2</v>
      </c>
    </row>
    <row r="13" spans="1:4" ht="106" customHeight="1">
      <c r="A13" t="e" vm="1">
        <f ca="1">_xlfn.DISPIMG("ID_BF1CF9771FD043F8878DCE50B4790C66",1)</f>
        <v>#NAME?</v>
      </c>
      <c r="B13" s="8" t="s">
        <v>13</v>
      </c>
      <c r="C13" s="1">
        <v>3</v>
      </c>
    </row>
    <row r="14" spans="1:4" ht="123" customHeight="1">
      <c r="A14" t="e" vm="1">
        <f ca="1">_xlfn.DISPIMG("ID_BE3BD161C0EF45DBB82054A6AD59C114",1)</f>
        <v>#NAME?</v>
      </c>
      <c r="B14" s="16" t="s">
        <v>18</v>
      </c>
      <c r="C14" s="1">
        <v>0</v>
      </c>
    </row>
    <row r="15" spans="1:4" ht="106" customHeight="1">
      <c r="A15" t="e" vm="1">
        <f ca="1">_xlfn.DISPIMG("ID_AEC3517E85CF4AD6BCFC6074F9E32D80",1)</f>
        <v>#NAME?</v>
      </c>
      <c r="B15" s="17" t="s">
        <v>18</v>
      </c>
      <c r="C15" s="1">
        <v>1</v>
      </c>
    </row>
    <row r="16" spans="1:4" ht="106" customHeight="1">
      <c r="B16" s="16" t="s">
        <v>18</v>
      </c>
      <c r="C16" s="1">
        <v>1</v>
      </c>
    </row>
    <row r="17" spans="2:3" ht="117" customHeight="1">
      <c r="B17" s="17" t="s">
        <v>18</v>
      </c>
      <c r="C17" s="1">
        <v>2</v>
      </c>
    </row>
    <row r="18" spans="2:3" ht="101" customHeight="1">
      <c r="B18" s="17" t="s">
        <v>18</v>
      </c>
      <c r="C18" s="1">
        <v>3</v>
      </c>
    </row>
    <row r="19" spans="2:3" ht="133" customHeight="1"/>
    <row r="20" spans="2:3" ht="124" customHeight="1"/>
  </sheetData>
  <sheetProtection formatCells="0" insertHyperlinks="0" autoFilter="0"/>
  <mergeCells count="1">
    <mergeCell ref="A1:C1"/>
  </mergeCells>
  <phoneticPr fontId="13" type="noConversion"/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25"/>
  <sheetViews>
    <sheetView zoomScale="115" zoomScaleNormal="115" workbookViewId="0">
      <pane ySplit="2" topLeftCell="A3" activePane="bottomLeft" state="frozen"/>
      <selection pane="bottomLeft" activeCell="C20" sqref="C20"/>
    </sheetView>
  </sheetViews>
  <sheetFormatPr baseColWidth="10" defaultColWidth="9" defaultRowHeight="14"/>
  <cols>
    <col min="1" max="1" width="29.33203125" style="1" customWidth="1"/>
    <col min="2" max="2" width="18.83203125" style="1" customWidth="1"/>
    <col min="3" max="3" width="29.5" style="1" customWidth="1"/>
  </cols>
  <sheetData>
    <row r="1" spans="1:3" ht="24" customHeight="1">
      <c r="A1" s="15" t="s">
        <v>8</v>
      </c>
      <c r="B1" s="15"/>
      <c r="C1" s="15"/>
    </row>
    <row r="2" spans="1:3" ht="27" customHeight="1">
      <c r="A2" s="2" t="s">
        <v>9</v>
      </c>
      <c r="B2" s="2" t="s">
        <v>10</v>
      </c>
      <c r="C2" s="3" t="s">
        <v>11</v>
      </c>
    </row>
    <row r="3" spans="1:3" ht="78.75" customHeight="1">
      <c r="A3" s="1" t="e" vm="1">
        <f ca="1">_xlfn.DISPIMG("ID_538FC961CD0A40B9B28908209D46C7A0",1)</f>
        <v>#NAME?</v>
      </c>
      <c r="B3" t="s">
        <v>14</v>
      </c>
      <c r="C3" s="1">
        <v>1</v>
      </c>
    </row>
    <row r="4" spans="1:3" ht="86.5" customHeight="1">
      <c r="A4" s="1" t="e" vm="1">
        <f ca="1">_xlfn.DISPIMG("ID_F170F6681F25460ABCAEDBAFC55A57C1",1)</f>
        <v>#NAME?</v>
      </c>
      <c r="B4" t="s">
        <v>14</v>
      </c>
      <c r="C4" s="1">
        <v>1</v>
      </c>
    </row>
    <row r="5" spans="1:3" ht="95" customHeight="1">
      <c r="A5" s="1" t="e" vm="1">
        <f ca="1">_xlfn.DISPIMG("ID_358A13FF23934BE9B17B18D75FA48702",1)</f>
        <v>#NAME?</v>
      </c>
      <c r="B5" t="s">
        <v>14</v>
      </c>
      <c r="C5" s="1">
        <v>2</v>
      </c>
    </row>
    <row r="6" spans="1:3" ht="83.25" customHeight="1">
      <c r="A6" s="1" t="e" vm="1">
        <f ca="1">_xlfn.DISPIMG("ID_4168E18AACBD47ED959F04DF6CDAF44D",1)</f>
        <v>#NAME?</v>
      </c>
      <c r="B6" t="s">
        <v>14</v>
      </c>
      <c r="C6" s="1">
        <v>3</v>
      </c>
    </row>
    <row r="7" spans="1:3" ht="96.75" customHeight="1">
      <c r="A7" s="1" t="e" vm="1">
        <f ca="1">_xlfn.DISPIMG("ID_B02A689672B54A2EB2A2041F02EAFEEB",1)</f>
        <v>#NAME?</v>
      </c>
      <c r="B7" t="s">
        <v>15</v>
      </c>
      <c r="C7" s="1">
        <v>1</v>
      </c>
    </row>
    <row r="8" spans="1:3" ht="97" customHeight="1">
      <c r="A8" s="4" t="e" vm="1">
        <f ca="1">_xlfn.DISPIMG("ID_322E56A46CCA4E68893B90CBDC1EF015",1)</f>
        <v>#NAME?</v>
      </c>
      <c r="B8" s="5" t="s">
        <v>15</v>
      </c>
      <c r="C8" s="6" t="s">
        <v>16</v>
      </c>
    </row>
    <row r="9" spans="1:3" ht="93.75" customHeight="1">
      <c r="A9" s="1" t="e" vm="1">
        <f ca="1">_xlfn.DISPIMG("ID_E40B4E1B1C0E48498F4E6F20822F1628",1)</f>
        <v>#NAME?</v>
      </c>
      <c r="B9" t="s">
        <v>15</v>
      </c>
      <c r="C9" s="1">
        <v>2</v>
      </c>
    </row>
    <row r="10" spans="1:3" ht="84.5" customHeight="1">
      <c r="A10" s="1" t="e" vm="1">
        <f ca="1">_xlfn.DISPIMG("ID_8748828E5A7646F8A511C725C5B792C8",1)</f>
        <v>#NAME?</v>
      </c>
      <c r="B10" t="s">
        <v>15</v>
      </c>
      <c r="C10" s="1">
        <v>3</v>
      </c>
    </row>
    <row r="11" spans="1:3" ht="130" customHeight="1">
      <c r="A11" t="e" vm="1">
        <f ca="1">_xlfn.DISPIMG("ID_5A1F40701E0A44A2A3DEF4C6056E7F69",1)</f>
        <v>#NAME?</v>
      </c>
      <c r="B11" t="s">
        <v>17</v>
      </c>
      <c r="C11" s="1">
        <v>0</v>
      </c>
    </row>
    <row r="12" spans="1:3" ht="77.75" customHeight="1">
      <c r="A12" s="1" t="e" vm="1">
        <f ca="1">_xlfn.DISPIMG("ID_8D1E7C09C7CC41B1AB5BA93A1541C531",1)</f>
        <v>#NAME?</v>
      </c>
      <c r="B12" t="s">
        <v>17</v>
      </c>
      <c r="C12" s="1">
        <v>1</v>
      </c>
    </row>
    <row r="13" spans="1:3" ht="76.5" customHeight="1">
      <c r="A13" s="1" t="e" vm="1">
        <f ca="1">_xlfn.DISPIMG("ID_2CFB4C21E8AD47528B09F00C2B6CC2CD",1)</f>
        <v>#NAME?</v>
      </c>
      <c r="B13" t="s">
        <v>17</v>
      </c>
      <c r="C13" s="1">
        <v>2</v>
      </c>
    </row>
    <row r="14" spans="1:3" ht="76.5" customHeight="1">
      <c r="A14" s="1" t="e" vm="1">
        <f ca="1">_xlfn.DISPIMG("ID_82E08C72101B4A6C9C00B776AA5B249C",1)</f>
        <v>#NAME?</v>
      </c>
      <c r="B14" t="s">
        <v>17</v>
      </c>
      <c r="C14" s="1">
        <v>2</v>
      </c>
    </row>
    <row r="15" spans="1:3" ht="85" customHeight="1">
      <c r="A15" s="1" t="e" vm="1">
        <f ca="1">_xlfn.DISPIMG("ID_1410410A198947F5BCEE8B9295404F48",1)</f>
        <v>#NAME?</v>
      </c>
      <c r="B15" t="s">
        <v>17</v>
      </c>
      <c r="C15" s="1">
        <v>2</v>
      </c>
    </row>
    <row r="16" spans="1:3" ht="79.25" customHeight="1">
      <c r="A16" s="1" t="e" vm="1">
        <f ca="1">_xlfn.DISPIMG("ID_6A77A225E364493BA5B673764D689EFF",1)</f>
        <v>#NAME?</v>
      </c>
      <c r="B16" t="s">
        <v>17</v>
      </c>
      <c r="C16" s="1">
        <v>3</v>
      </c>
    </row>
    <row r="17" spans="1:2">
      <c r="A17"/>
      <c r="B17"/>
    </row>
    <row r="18" spans="1:2">
      <c r="A18"/>
      <c r="B18"/>
    </row>
    <row r="19" spans="1:2">
      <c r="A19"/>
      <c r="B19"/>
    </row>
    <row r="20" spans="1:2">
      <c r="B20"/>
    </row>
    <row r="21" spans="1:2">
      <c r="B21"/>
    </row>
    <row r="22" spans="1:2">
      <c r="B22"/>
    </row>
    <row r="23" spans="1:2">
      <c r="B23"/>
    </row>
    <row r="24" spans="1:2">
      <c r="B24"/>
    </row>
    <row r="25" spans="1:2">
      <c r="B25"/>
    </row>
  </sheetData>
  <sheetProtection formatCells="0" insertHyperlinks="0" autoFilter="0"/>
  <mergeCells count="1">
    <mergeCell ref="A1:C1"/>
  </mergeCells>
  <phoneticPr fontId="13" type="noConversion"/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workbookViewId="0">
      <selection activeCell="A20" sqref="A20"/>
    </sheetView>
  </sheetViews>
  <sheetFormatPr baseColWidth="10" defaultColWidth="9" defaultRowHeight="14"/>
  <sheetData/>
  <sheetProtection formatCells="0" insertHyperlinks="0" autoFilter="0"/>
  <phoneticPr fontId="13" type="noConversion"/>
  <pageMargins left="0.75" right="0.75" top="1" bottom="1" header="0.5" footer="0.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woProps xmlns="https://web.wps.cn/et/2018/main" xmlns:s="http://schemas.openxmlformats.org/spreadsheetml/2006/main">
  <woSheetsProps>
    <woSheetProps sheetStid="1" interlineOnOff="0" interlineColor="0" isDbSheet="0" isDashBoardSheet="0"/>
    <woSheetProps sheetStid="5" interlineOnOff="0" interlineColor="0" isDbSheet="0" isDashBoardSheet="0"/>
    <woSheetProps sheetStid="6" interlineOnOff="0" interlineColor="0" isDbSheet="0" isDashBoardSheet="0"/>
  </woSheetsProps>
  <woBookProps>
    <bookSettings isFilterShared="1" isAutoUpdatePaused="0" filterType="conn" isMergeTasksAutoUpdate="0" isInserPicAsAttachment="0"/>
  </woBookProps>
</woProps>
</file>

<file path=customXml/item2.xml><?xml version="1.0" encoding="utf-8"?>
<pixelators xmlns="https://web.wps.cn/et/2018/main" xmlns:s="http://schemas.openxmlformats.org/spreadsheetml/2006/main">
  <pixelatorList sheetStid="1"/>
  <pixelatorList sheetStid="5"/>
  <pixelatorList sheetStid="6"/>
  <pixelatorList sheetStid="4"/>
</pixelators>
</file>

<file path=customXml/itemProps1.xml><?xml version="1.0" encoding="utf-8"?>
<ds:datastoreItem xmlns:ds="http://schemas.openxmlformats.org/officeDocument/2006/customXml" ds:itemID="{06C82605-B75B-4693-9329-32AAD527C692}">
  <ds:schemaRefs/>
</ds:datastoreItem>
</file>

<file path=customXml/itemProps2.xml><?xml version="1.0" encoding="utf-8"?>
<ds:datastoreItem xmlns:ds="http://schemas.openxmlformats.org/officeDocument/2006/customXml" ds:itemID="{224D003E-15C9-4FFE-AB16-9E66474EAE4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主题定义</vt:lpstr>
      <vt:lpstr>治愈主题图示</vt:lpstr>
      <vt:lpstr>创伤主题图示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任泳键</dc:creator>
  <cp:lastModifiedBy>Microsoft Office User</cp:lastModifiedBy>
  <dcterms:created xsi:type="dcterms:W3CDTF">2018-06-11T00:28:00Z</dcterms:created>
  <dcterms:modified xsi:type="dcterms:W3CDTF">2023-03-23T08:02:11Z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0AE0465093B740CC8EAF337F20CD1C76</vt:lpwstr>
  </property>
</Properties>
</file>